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Bai Portable SSD/Glenn_Mauser/"/>
    </mc:Choice>
  </mc:AlternateContent>
  <xr:revisionPtr revIDLastSave="0" documentId="13_ncr:1_{44F393DF-C004-9B48-B49D-903982533761}" xr6:coauthVersionLast="47" xr6:coauthVersionMax="47" xr10:uidLastSave="{00000000-0000-0000-0000-000000000000}"/>
  <bookViews>
    <workbookView xWindow="6360" yWindow="820" windowWidth="27820" windowHeight="1886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2" l="1"/>
  <c r="F11" i="2"/>
  <c r="F12" i="2" s="1"/>
  <c r="F15" i="2" s="1"/>
  <c r="F39" i="2"/>
  <c r="F25" i="2"/>
  <c r="F68" i="2"/>
  <c r="F69" i="2" s="1"/>
  <c r="F72" i="2" s="1"/>
  <c r="F53" i="2"/>
  <c r="F54" i="2" s="1"/>
  <c r="F55" i="2" s="1"/>
  <c r="F26" i="2" l="1"/>
  <c r="F70" i="2"/>
  <c r="F71" i="2"/>
  <c r="F13" i="2"/>
  <c r="F14" i="2"/>
  <c r="F40" i="2"/>
  <c r="F41" i="2" s="1"/>
  <c r="F97" i="2"/>
  <c r="F57" i="2"/>
  <c r="F56" i="2"/>
  <c r="F42" i="2"/>
  <c r="F28" i="2" l="1"/>
  <c r="F29" i="2"/>
  <c r="F27" i="2"/>
  <c r="F30" i="2" s="1"/>
  <c r="F43" i="2"/>
  <c r="F44" i="2" s="1"/>
  <c r="F100" i="2"/>
  <c r="F99" i="2"/>
  <c r="F98" i="2"/>
  <c r="F16" i="2"/>
  <c r="F73" i="2"/>
  <c r="F58" i="2"/>
  <c r="F101" i="2" l="1"/>
  <c r="F105" i="2" s="1"/>
</calcChain>
</file>

<file path=xl/sharedStrings.xml><?xml version="1.0" encoding="utf-8"?>
<sst xmlns="http://schemas.openxmlformats.org/spreadsheetml/2006/main" count="98" uniqueCount="34">
  <si>
    <t>Tray</t>
  </si>
  <si>
    <t>Black</t>
  </si>
  <si>
    <t>Gray</t>
  </si>
  <si>
    <t>Red</t>
  </si>
  <si>
    <t>Blue</t>
  </si>
  <si>
    <t>Green</t>
  </si>
  <si>
    <t>19 1/4 x 10 1/4 x 4</t>
  </si>
  <si>
    <t>Ph: 828-464-8996</t>
  </si>
  <si>
    <t>Fax: 828-466-3550</t>
  </si>
  <si>
    <t>3240 20th Avenue</t>
  </si>
  <si>
    <t>Newton, NC 28658</t>
  </si>
  <si>
    <t>You can mix &amp; match colors!</t>
  </si>
  <si>
    <t>Qty per color:</t>
  </si>
  <si>
    <t>19 1/4 x 14 x 4</t>
  </si>
  <si>
    <t>Total Piece Ordered:</t>
  </si>
  <si>
    <t>Cost:</t>
  </si>
  <si>
    <t>Your TOTAL COST:</t>
  </si>
  <si>
    <t>500 pieces, 15% Discount, you SAVE:</t>
  </si>
  <si>
    <t>100 pieces, 10% Discount, you SAVE:</t>
  </si>
  <si>
    <t>1000 pieces, 20% Discount, you SAVE:</t>
  </si>
  <si>
    <t>BASKET</t>
  </si>
  <si>
    <t>4 1/4 X 11 1/2 X 4</t>
  </si>
  <si>
    <t>HAIR PICKS</t>
  </si>
  <si>
    <t>HANDY COMPARTMENTS</t>
  </si>
  <si>
    <t>Call us for custom colors!</t>
  </si>
  <si>
    <t>Grand Total Cost:</t>
  </si>
  <si>
    <t>*Make check payable to:</t>
  </si>
  <si>
    <t>Glenn Mauser Plastics</t>
  </si>
  <si>
    <r>
      <t>Mail check to the address above.  Check or money order, w</t>
    </r>
    <r>
      <rPr>
        <b/>
        <i/>
        <sz val="11"/>
        <color theme="1"/>
        <rFont val="Calibri"/>
        <family val="2"/>
        <scheme val="minor"/>
      </rPr>
      <t>e will process order when payment is received and cleared.  For credit card order, </t>
    </r>
  </si>
  <si>
    <t>or large quantity, give us a call.</t>
  </si>
  <si>
    <t>Cell: 828-238-5868</t>
  </si>
  <si>
    <t>Dog Bowl</t>
  </si>
  <si>
    <t>Navy</t>
  </si>
  <si>
    <t>www.glennmauserplastics.com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</si>
</sst>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0"/>
      <name val="Calibri (Body)"/>
    </font>
    <font>
      <sz val="14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2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/>
    <xf numFmtId="8" fontId="4" fillId="0" borderId="2" xfId="0" applyNumberFormat="1" applyFont="1" applyBorder="1"/>
    <xf numFmtId="0" fontId="5" fillId="0" borderId="0" xfId="0" applyFont="1" applyAlignment="1">
      <alignment horizontal="right"/>
    </xf>
    <xf numFmtId="44" fontId="4" fillId="0" borderId="2" xfId="1" applyFont="1" applyBorder="1" applyAlignment="1">
      <alignment horizontal="right" vertical="center"/>
    </xf>
    <xf numFmtId="44" fontId="4" fillId="0" borderId="4" xfId="1" applyFont="1" applyBorder="1" applyAlignment="1">
      <alignment horizontal="right" vertical="center"/>
    </xf>
    <xf numFmtId="8" fontId="5" fillId="0" borderId="2" xfId="1" applyNumberFormat="1" applyFont="1" applyBorder="1" applyAlignment="1">
      <alignment horizontal="right" vertical="center"/>
    </xf>
    <xf numFmtId="8" fontId="4" fillId="0" borderId="2" xfId="0" applyNumberFormat="1" applyFont="1" applyBorder="1" applyAlignment="1">
      <alignment horizontal="right" vertical="center"/>
    </xf>
    <xf numFmtId="8" fontId="5" fillId="0" borderId="0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8" fontId="0" fillId="0" borderId="2" xfId="0" applyNumberFormat="1" applyBorder="1"/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8" fontId="6" fillId="0" borderId="0" xfId="0" applyNumberFormat="1" applyFont="1" applyAlignment="1">
      <alignment horizontal="left"/>
    </xf>
    <xf numFmtId="0" fontId="0" fillId="0" borderId="0" xfId="0"/>
    <xf numFmtId="0" fontId="4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2" applyFont="1" applyAlignment="1" applyProtection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5" xfId="0" applyFont="1" applyBorder="1" applyAlignment="1">
      <alignment horizontal="right"/>
    </xf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781049</xdr:rowOff>
    </xdr:from>
    <xdr:to>
      <xdr:col>3</xdr:col>
      <xdr:colOff>31848</xdr:colOff>
      <xdr:row>52</xdr:row>
      <xdr:rowOff>95250</xdr:rowOff>
    </xdr:to>
    <xdr:pic>
      <xdr:nvPicPr>
        <xdr:cNvPr id="10" name="Picture 9" descr="hair-picks-group-png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331449"/>
          <a:ext cx="2355948" cy="166370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31</xdr:row>
      <xdr:rowOff>19050</xdr:rowOff>
    </xdr:from>
    <xdr:to>
      <xdr:col>1</xdr:col>
      <xdr:colOff>971550</xdr:colOff>
      <xdr:row>38</xdr:row>
      <xdr:rowOff>146050</xdr:rowOff>
    </xdr:to>
    <xdr:pic>
      <xdr:nvPicPr>
        <xdr:cNvPr id="11" name="Picture 10" descr="basket4x11x4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6019800"/>
          <a:ext cx="1504950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16</xdr:row>
      <xdr:rowOff>1085850</xdr:rowOff>
    </xdr:from>
    <xdr:to>
      <xdr:col>1</xdr:col>
      <xdr:colOff>1041400</xdr:colOff>
      <xdr:row>26</xdr:row>
      <xdr:rowOff>139700</xdr:rowOff>
    </xdr:to>
    <xdr:pic>
      <xdr:nvPicPr>
        <xdr:cNvPr id="12" name="Picture 11" descr="tray19x10x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950" y="4286250"/>
          <a:ext cx="1606550" cy="2038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1143000</xdr:colOff>
      <xdr:row>11</xdr:row>
      <xdr:rowOff>136525</xdr:rowOff>
    </xdr:to>
    <xdr:pic>
      <xdr:nvPicPr>
        <xdr:cNvPr id="14" name="Picture 13" descr="tray-19x14x4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1800225" cy="1638300"/>
        </a:xfrm>
        <a:prstGeom prst="rect">
          <a:avLst/>
        </a:prstGeom>
      </xdr:spPr>
    </xdr:pic>
    <xdr:clientData/>
  </xdr:twoCellAnchor>
  <xdr:oneCellAnchor>
    <xdr:from>
      <xdr:col>0</xdr:col>
      <xdr:colOff>25400</xdr:colOff>
      <xdr:row>88</xdr:row>
      <xdr:rowOff>31750</xdr:rowOff>
    </xdr:from>
    <xdr:ext cx="2968005" cy="1727199"/>
    <xdr:pic>
      <xdr:nvPicPr>
        <xdr:cNvPr id="3" name="Picture 2" descr="compartment-tray-group.png">
          <a:extLst>
            <a:ext uri="{FF2B5EF4-FFF2-40B4-BE49-F238E27FC236}">
              <a16:creationId xmlns:a16="http://schemas.microsoft.com/office/drawing/2014/main" id="{A9FFF81B-A621-F940-9D40-698B96317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400" y="14243050"/>
          <a:ext cx="2968005" cy="1727199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60</xdr:row>
      <xdr:rowOff>119679</xdr:rowOff>
    </xdr:from>
    <xdr:to>
      <xdr:col>1</xdr:col>
      <xdr:colOff>647700</xdr:colOff>
      <xdr:row>68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BC8737-E988-012D-5669-C64724C8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330979"/>
          <a:ext cx="1244600" cy="2242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lennmauserplastic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showWhiteSpace="0" view="pageLayout" topLeftCell="A55" zoomScaleNormal="100" workbookViewId="0">
      <selection activeCell="F67" sqref="F67"/>
    </sheetView>
  </sheetViews>
  <sheetFormatPr baseColWidth="10" defaultColWidth="8.83203125" defaultRowHeight="15" x14ac:dyDescent="0.2"/>
  <cols>
    <col min="2" max="2" width="16.33203125" customWidth="1"/>
    <col min="3" max="5" width="5.33203125" customWidth="1"/>
    <col min="6" max="6" width="21.5" customWidth="1"/>
    <col min="7" max="7" width="11" customWidth="1"/>
    <col min="8" max="9" width="10.5" customWidth="1"/>
    <col min="10" max="10" width="20.83203125" customWidth="1"/>
  </cols>
  <sheetData>
    <row r="1" spans="1:10" ht="43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9" x14ac:dyDescent="0.25">
      <c r="A2" s="30" t="s">
        <v>33</v>
      </c>
      <c r="B2" s="31"/>
      <c r="C2" s="31"/>
      <c r="D2" s="31"/>
      <c r="E2" s="31"/>
      <c r="F2" s="31"/>
      <c r="G2" s="31"/>
      <c r="H2" s="31"/>
      <c r="I2" s="34" t="s">
        <v>9</v>
      </c>
      <c r="J2" s="23"/>
    </row>
    <row r="3" spans="1:10" x14ac:dyDescent="0.2">
      <c r="A3" s="23"/>
      <c r="B3" s="23"/>
      <c r="C3" s="23"/>
      <c r="D3" s="23"/>
      <c r="E3" s="23"/>
      <c r="F3" s="23"/>
      <c r="G3" s="23"/>
      <c r="H3" s="23"/>
      <c r="I3" s="34" t="s">
        <v>10</v>
      </c>
      <c r="J3" s="23"/>
    </row>
    <row r="4" spans="1:10" x14ac:dyDescent="0.2">
      <c r="A4" s="23"/>
      <c r="B4" s="23"/>
      <c r="C4" s="23"/>
      <c r="D4" s="23"/>
      <c r="E4" s="23"/>
      <c r="F4" s="23"/>
      <c r="G4" s="23"/>
      <c r="H4" s="23"/>
      <c r="I4" s="34" t="s">
        <v>7</v>
      </c>
      <c r="J4" s="23"/>
    </row>
    <row r="5" spans="1:10" ht="21" x14ac:dyDescent="0.25">
      <c r="C5" s="32" t="s">
        <v>0</v>
      </c>
      <c r="D5" s="32"/>
      <c r="E5" s="32"/>
      <c r="F5" s="32"/>
      <c r="G5" s="32"/>
      <c r="H5" s="32"/>
      <c r="I5" s="34" t="s">
        <v>8</v>
      </c>
      <c r="J5" s="23"/>
    </row>
    <row r="6" spans="1:10" ht="19" x14ac:dyDescent="0.25">
      <c r="C6" s="19" t="s">
        <v>13</v>
      </c>
      <c r="D6" s="19"/>
      <c r="E6" s="19"/>
      <c r="I6" s="35" t="s">
        <v>30</v>
      </c>
      <c r="J6" s="35"/>
    </row>
    <row r="7" spans="1:10" ht="19" x14ac:dyDescent="0.25">
      <c r="C7" s="22">
        <v>5</v>
      </c>
      <c r="D7" s="22"/>
      <c r="E7" s="22"/>
      <c r="F7" s="23"/>
      <c r="G7" s="23"/>
      <c r="H7" s="23"/>
      <c r="I7" s="23"/>
      <c r="J7" s="23"/>
    </row>
    <row r="8" spans="1:10" x14ac:dyDescent="0.2">
      <c r="C8" s="24" t="s">
        <v>11</v>
      </c>
      <c r="D8" s="24"/>
      <c r="E8" s="24"/>
      <c r="F8" s="23"/>
      <c r="G8" s="23"/>
      <c r="H8" s="23"/>
      <c r="I8" s="23"/>
      <c r="J8" s="23"/>
    </row>
    <row r="9" spans="1:10" x14ac:dyDescent="0.2">
      <c r="F9" s="4" t="s">
        <v>1</v>
      </c>
      <c r="G9" s="4" t="s">
        <v>2</v>
      </c>
      <c r="H9" s="4" t="s">
        <v>3</v>
      </c>
      <c r="I9" s="4" t="s">
        <v>4</v>
      </c>
      <c r="J9" s="4" t="s">
        <v>5</v>
      </c>
    </row>
    <row r="10" spans="1:10" x14ac:dyDescent="0.2">
      <c r="B10" s="34" t="s">
        <v>12</v>
      </c>
      <c r="C10" s="23"/>
      <c r="D10" s="23"/>
      <c r="E10" s="36"/>
      <c r="F10" s="2"/>
      <c r="G10" s="1"/>
      <c r="H10" s="1"/>
      <c r="I10" s="1"/>
      <c r="J10" s="2"/>
    </row>
    <row r="11" spans="1:10" x14ac:dyDescent="0.2">
      <c r="A11" s="34" t="s">
        <v>14</v>
      </c>
      <c r="B11" s="23"/>
      <c r="C11" s="23"/>
      <c r="D11" s="23"/>
      <c r="E11" s="36"/>
      <c r="F11" s="5">
        <f>SUM(F10:J10)</f>
        <v>0</v>
      </c>
      <c r="G11" s="25" t="s">
        <v>24</v>
      </c>
      <c r="H11" s="26"/>
      <c r="I11" s="26"/>
      <c r="J11" s="26"/>
    </row>
    <row r="12" spans="1:10" x14ac:dyDescent="0.2">
      <c r="A12" s="24" t="s">
        <v>15</v>
      </c>
      <c r="B12" s="23"/>
      <c r="C12" s="23"/>
      <c r="D12" s="23"/>
      <c r="E12" s="36"/>
      <c r="F12" s="6">
        <f>C7*F11</f>
        <v>0</v>
      </c>
      <c r="G12" s="27"/>
      <c r="H12" s="28"/>
      <c r="I12" s="28"/>
      <c r="J12" s="28"/>
    </row>
    <row r="13" spans="1:10" x14ac:dyDescent="0.2">
      <c r="A13" s="34" t="s">
        <v>18</v>
      </c>
      <c r="B13" s="23"/>
      <c r="C13" s="23"/>
      <c r="D13" s="23"/>
      <c r="E13" s="36"/>
      <c r="F13" s="8">
        <f>IF(AND(F12&gt;=100,F12&lt;=499),(F12*0.1),0)</f>
        <v>0</v>
      </c>
      <c r="G13" s="27"/>
      <c r="H13" s="28"/>
      <c r="I13" s="28"/>
      <c r="J13" s="28"/>
    </row>
    <row r="14" spans="1:10" x14ac:dyDescent="0.2">
      <c r="A14" s="34" t="s">
        <v>17</v>
      </c>
      <c r="B14" s="23"/>
      <c r="C14" s="23"/>
      <c r="D14" s="23"/>
      <c r="E14" s="36"/>
      <c r="F14" s="8">
        <f>IF(AND(F12&gt;=500,F12&lt;=999),(F12*0.15),0)</f>
        <v>0</v>
      </c>
      <c r="G14" s="27"/>
      <c r="H14" s="28"/>
      <c r="I14" s="28"/>
      <c r="J14" s="28"/>
    </row>
    <row r="15" spans="1:10" x14ac:dyDescent="0.2">
      <c r="A15" s="34" t="s">
        <v>19</v>
      </c>
      <c r="B15" s="23"/>
      <c r="C15" s="23"/>
      <c r="D15" s="23"/>
      <c r="E15" s="36"/>
      <c r="F15" s="9">
        <f>IF(AND(F12&gt;=1000),(F12*0.2),0)</f>
        <v>0</v>
      </c>
      <c r="G15" s="27"/>
      <c r="H15" s="28"/>
      <c r="I15" s="28"/>
      <c r="J15" s="28"/>
    </row>
    <row r="16" spans="1:10" x14ac:dyDescent="0.2">
      <c r="A16" s="39" t="s">
        <v>16</v>
      </c>
      <c r="B16" s="23"/>
      <c r="C16" s="23"/>
      <c r="D16" s="23"/>
      <c r="E16" s="36"/>
      <c r="F16" s="10">
        <f>F12-F13-F14-F15</f>
        <v>0</v>
      </c>
      <c r="G16" s="27"/>
      <c r="H16" s="28"/>
      <c r="I16" s="28"/>
      <c r="J16" s="28"/>
    </row>
    <row r="17" spans="1:10" ht="36" customHeight="1" x14ac:dyDescent="0.2">
      <c r="A17" s="7"/>
      <c r="F17" s="12"/>
    </row>
    <row r="18" spans="1:10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21" x14ac:dyDescent="0.25">
      <c r="C19" s="32" t="s">
        <v>0</v>
      </c>
      <c r="D19" s="32"/>
      <c r="E19" s="32"/>
      <c r="F19" s="32"/>
      <c r="G19" s="32"/>
      <c r="H19" s="32"/>
      <c r="I19" s="32"/>
      <c r="J19" s="32"/>
    </row>
    <row r="20" spans="1:10" ht="19" x14ac:dyDescent="0.25">
      <c r="C20" s="33" t="s">
        <v>6</v>
      </c>
      <c r="D20" s="33"/>
      <c r="E20" s="33"/>
      <c r="F20" s="23"/>
      <c r="G20" s="23"/>
      <c r="H20" s="23"/>
      <c r="I20" s="23"/>
      <c r="J20" s="23"/>
    </row>
    <row r="21" spans="1:10" ht="19" x14ac:dyDescent="0.25">
      <c r="C21" s="22">
        <v>3</v>
      </c>
      <c r="D21" s="22"/>
      <c r="E21" s="22"/>
      <c r="F21" s="23"/>
      <c r="G21" s="23"/>
      <c r="H21" s="23"/>
      <c r="I21" s="23"/>
      <c r="J21" s="23"/>
    </row>
    <row r="22" spans="1:10" x14ac:dyDescent="0.2">
      <c r="C22" s="24" t="s">
        <v>11</v>
      </c>
      <c r="D22" s="24"/>
      <c r="E22" s="24"/>
      <c r="F22" s="23"/>
      <c r="G22" s="23"/>
      <c r="H22" s="23"/>
      <c r="I22" s="23"/>
      <c r="J22" s="23"/>
    </row>
    <row r="23" spans="1:10" x14ac:dyDescent="0.2">
      <c r="B23" s="23"/>
      <c r="C23" s="23"/>
      <c r="D23" s="23"/>
      <c r="E23" s="36"/>
      <c r="F23" s="4" t="s">
        <v>1</v>
      </c>
      <c r="G23" s="3" t="s">
        <v>2</v>
      </c>
      <c r="H23" s="4" t="s">
        <v>3</v>
      </c>
      <c r="I23" s="3" t="s">
        <v>4</v>
      </c>
      <c r="J23" s="4" t="s">
        <v>5</v>
      </c>
    </row>
    <row r="24" spans="1:10" x14ac:dyDescent="0.2">
      <c r="C24" s="34" t="s">
        <v>12</v>
      </c>
      <c r="D24" s="34"/>
      <c r="E24" s="38"/>
      <c r="F24" s="2"/>
      <c r="G24" s="2"/>
      <c r="H24" s="2"/>
      <c r="I24" s="2"/>
      <c r="J24" s="2"/>
    </row>
    <row r="25" spans="1:10" x14ac:dyDescent="0.2">
      <c r="B25" s="34" t="s">
        <v>14</v>
      </c>
      <c r="C25" s="23"/>
      <c r="D25" s="23"/>
      <c r="E25" s="36"/>
      <c r="F25" s="5">
        <f>SUM(F24:J24)</f>
        <v>0</v>
      </c>
      <c r="G25" s="25" t="s">
        <v>24</v>
      </c>
      <c r="H25" s="26"/>
      <c r="I25" s="26"/>
      <c r="J25" s="26"/>
    </row>
    <row r="26" spans="1:10" x14ac:dyDescent="0.2">
      <c r="A26" s="24" t="s">
        <v>15</v>
      </c>
      <c r="B26" s="23"/>
      <c r="C26" s="23"/>
      <c r="D26" s="23"/>
      <c r="E26" s="36"/>
      <c r="F26" s="6">
        <f>C21*F25</f>
        <v>0</v>
      </c>
      <c r="G26" s="27"/>
      <c r="H26" s="28"/>
      <c r="I26" s="28"/>
      <c r="J26" s="28"/>
    </row>
    <row r="27" spans="1:10" x14ac:dyDescent="0.2">
      <c r="A27" s="34" t="s">
        <v>18</v>
      </c>
      <c r="B27" s="23"/>
      <c r="C27" s="23"/>
      <c r="D27" s="23"/>
      <c r="E27" s="36"/>
      <c r="F27" s="8">
        <f>IF(AND(F26&gt;=100,F26&lt;=499),(F26*0.1),0)</f>
        <v>0</v>
      </c>
      <c r="G27" s="27"/>
      <c r="H27" s="28"/>
      <c r="I27" s="28"/>
      <c r="J27" s="28"/>
    </row>
    <row r="28" spans="1:10" x14ac:dyDescent="0.2">
      <c r="A28" s="34" t="s">
        <v>17</v>
      </c>
      <c r="B28" s="23"/>
      <c r="C28" s="23"/>
      <c r="D28" s="23"/>
      <c r="E28" s="36"/>
      <c r="F28" s="8">
        <f>IF(AND(F26&gt;=500,F26&lt;=999),(F26*0.15),0)</f>
        <v>0</v>
      </c>
      <c r="G28" s="27"/>
      <c r="H28" s="28"/>
      <c r="I28" s="28"/>
      <c r="J28" s="28"/>
    </row>
    <row r="29" spans="1:10" x14ac:dyDescent="0.2">
      <c r="A29" s="34" t="s">
        <v>19</v>
      </c>
      <c r="B29" s="23"/>
      <c r="C29" s="23"/>
      <c r="D29" s="23"/>
      <c r="E29" s="36"/>
      <c r="F29" s="8">
        <f>IF(AND(F26&gt;=1000),(F26*0.2),0)</f>
        <v>0</v>
      </c>
      <c r="G29" s="27"/>
      <c r="H29" s="28"/>
      <c r="I29" s="28"/>
      <c r="J29" s="28"/>
    </row>
    <row r="30" spans="1:10" x14ac:dyDescent="0.2">
      <c r="A30" s="39" t="s">
        <v>16</v>
      </c>
      <c r="B30" s="23"/>
      <c r="C30" s="23"/>
      <c r="D30" s="23"/>
      <c r="E30" s="36"/>
      <c r="F30" s="10">
        <f>F26-F27-F28-F29</f>
        <v>0</v>
      </c>
      <c r="G30" s="27"/>
      <c r="H30" s="28"/>
      <c r="I30" s="28"/>
      <c r="J30" s="28"/>
    </row>
    <row r="31" spans="1:10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21" x14ac:dyDescent="0.25">
      <c r="C32" s="32" t="s">
        <v>20</v>
      </c>
      <c r="D32" s="32"/>
      <c r="E32" s="32"/>
      <c r="F32" s="32"/>
      <c r="G32" s="32"/>
      <c r="H32" s="32"/>
      <c r="I32" s="32"/>
      <c r="J32" s="32"/>
    </row>
    <row r="33" spans="1:10" ht="19" x14ac:dyDescent="0.25">
      <c r="C33" s="33" t="s">
        <v>21</v>
      </c>
      <c r="D33" s="33"/>
      <c r="E33" s="33"/>
      <c r="F33" s="23"/>
      <c r="G33" s="23"/>
      <c r="H33" s="23"/>
      <c r="I33" s="23"/>
      <c r="J33" s="23"/>
    </row>
    <row r="34" spans="1:10" ht="19" x14ac:dyDescent="0.25">
      <c r="C34" s="22">
        <v>1</v>
      </c>
      <c r="D34" s="22"/>
      <c r="E34" s="22"/>
      <c r="F34" s="23"/>
      <c r="G34" s="23"/>
      <c r="H34" s="23"/>
      <c r="I34" s="23"/>
      <c r="J34" s="23"/>
    </row>
    <row r="35" spans="1:10" x14ac:dyDescent="0.2">
      <c r="C35" s="23"/>
      <c r="D35" s="23"/>
      <c r="E35" s="23"/>
      <c r="F35" s="23"/>
      <c r="G35" s="23"/>
      <c r="H35" s="23"/>
      <c r="I35" s="23"/>
      <c r="J35" s="23"/>
    </row>
    <row r="36" spans="1:10" x14ac:dyDescent="0.2">
      <c r="C36" s="24" t="s">
        <v>11</v>
      </c>
      <c r="D36" s="24"/>
      <c r="E36" s="24"/>
      <c r="F36" s="23"/>
      <c r="G36" s="23"/>
      <c r="H36" s="23"/>
      <c r="I36" s="23"/>
      <c r="J36" s="23"/>
    </row>
    <row r="37" spans="1:10" x14ac:dyDescent="0.2">
      <c r="C37" s="23"/>
      <c r="D37" s="23"/>
      <c r="E37" s="36"/>
      <c r="F37" s="4" t="s">
        <v>1</v>
      </c>
      <c r="G37" s="4" t="s">
        <v>2</v>
      </c>
      <c r="H37" s="4" t="s">
        <v>3</v>
      </c>
      <c r="I37" s="4" t="s">
        <v>4</v>
      </c>
      <c r="J37" s="4" t="s">
        <v>5</v>
      </c>
    </row>
    <row r="38" spans="1:10" x14ac:dyDescent="0.2">
      <c r="A38" s="34" t="s">
        <v>12</v>
      </c>
      <c r="B38" s="23"/>
      <c r="C38" s="23"/>
      <c r="D38" s="23"/>
      <c r="E38" s="36"/>
      <c r="F38" s="2"/>
      <c r="G38" s="2"/>
      <c r="H38" s="2"/>
      <c r="I38" s="2"/>
      <c r="J38" s="2"/>
    </row>
    <row r="39" spans="1:10" x14ac:dyDescent="0.2">
      <c r="A39" s="34" t="s">
        <v>14</v>
      </c>
      <c r="B39" s="23"/>
      <c r="C39" s="23"/>
      <c r="D39" s="23"/>
      <c r="E39" s="36"/>
      <c r="F39" s="5">
        <f>SUM(F38:J38)</f>
        <v>0</v>
      </c>
      <c r="G39" s="25" t="s">
        <v>24</v>
      </c>
      <c r="H39" s="26"/>
      <c r="I39" s="26"/>
      <c r="J39" s="26"/>
    </row>
    <row r="40" spans="1:10" x14ac:dyDescent="0.2">
      <c r="A40" s="24" t="s">
        <v>15</v>
      </c>
      <c r="B40" s="23"/>
      <c r="C40" s="23"/>
      <c r="D40" s="23"/>
      <c r="E40" s="36"/>
      <c r="F40" s="11">
        <f>C34*F39</f>
        <v>0</v>
      </c>
      <c r="G40" s="27"/>
      <c r="H40" s="28"/>
      <c r="I40" s="28"/>
      <c r="J40" s="28"/>
    </row>
    <row r="41" spans="1:10" x14ac:dyDescent="0.2">
      <c r="A41" s="34" t="s">
        <v>18</v>
      </c>
      <c r="B41" s="23"/>
      <c r="C41" s="23"/>
      <c r="D41" s="23"/>
      <c r="E41" s="36"/>
      <c r="F41" s="8">
        <f>IF(AND(F40&gt;=100,F40&lt;=499),(F40*0.1),0)</f>
        <v>0</v>
      </c>
      <c r="G41" s="27"/>
      <c r="H41" s="28"/>
      <c r="I41" s="28"/>
      <c r="J41" s="28"/>
    </row>
    <row r="42" spans="1:10" x14ac:dyDescent="0.2">
      <c r="A42" s="34" t="s">
        <v>17</v>
      </c>
      <c r="B42" s="23"/>
      <c r="C42" s="23"/>
      <c r="D42" s="23"/>
      <c r="E42" s="36"/>
      <c r="F42" s="8">
        <f>IF(AND(F39&gt;=500,F39&lt;=999),(F40*0.15),0)</f>
        <v>0</v>
      </c>
      <c r="G42" s="27"/>
      <c r="H42" s="28"/>
      <c r="I42" s="28"/>
      <c r="J42" s="28"/>
    </row>
    <row r="43" spans="1:10" x14ac:dyDescent="0.2">
      <c r="A43" s="34" t="s">
        <v>19</v>
      </c>
      <c r="B43" s="23"/>
      <c r="C43" s="23"/>
      <c r="D43" s="23"/>
      <c r="E43" s="36"/>
      <c r="F43" s="8">
        <f>IF(AND(F39&gt;=1000),(F40*0.2),0)</f>
        <v>0</v>
      </c>
      <c r="G43" s="27"/>
      <c r="H43" s="28"/>
      <c r="I43" s="28"/>
      <c r="J43" s="28"/>
    </row>
    <row r="44" spans="1:10" x14ac:dyDescent="0.2">
      <c r="A44" s="39" t="s">
        <v>16</v>
      </c>
      <c r="B44" s="23"/>
      <c r="C44" s="23"/>
      <c r="D44" s="23"/>
      <c r="E44" s="36"/>
      <c r="F44" s="10">
        <f>F40-F41-F42-F43</f>
        <v>0</v>
      </c>
      <c r="G44" s="27"/>
      <c r="H44" s="28"/>
      <c r="I44" s="28"/>
      <c r="J44" s="28"/>
    </row>
    <row r="45" spans="1:10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8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21" x14ac:dyDescent="0.25">
      <c r="A47" s="23"/>
      <c r="B47" s="23"/>
      <c r="C47" s="23"/>
      <c r="D47" s="32" t="s">
        <v>22</v>
      </c>
      <c r="E47" s="32"/>
      <c r="F47" s="32"/>
      <c r="G47" s="32"/>
      <c r="H47" s="32"/>
      <c r="I47" s="32"/>
      <c r="J47" s="32"/>
    </row>
    <row r="48" spans="1:10" ht="19" x14ac:dyDescent="0.25">
      <c r="A48" s="23"/>
      <c r="B48" s="23"/>
      <c r="C48" s="23"/>
      <c r="D48" s="22">
        <v>0.5</v>
      </c>
      <c r="E48" s="22"/>
      <c r="F48" s="22"/>
      <c r="G48" s="22"/>
      <c r="H48" s="22"/>
      <c r="I48" s="22"/>
      <c r="J48" s="22"/>
    </row>
    <row r="49" spans="1:10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 x14ac:dyDescent="0.2">
      <c r="A50" s="23"/>
      <c r="B50" s="23"/>
      <c r="C50" s="24" t="s">
        <v>11</v>
      </c>
      <c r="D50" s="24"/>
      <c r="E50" s="24"/>
      <c r="F50" s="24"/>
      <c r="G50" s="24"/>
      <c r="H50" s="24"/>
      <c r="I50" s="24"/>
      <c r="J50" s="24"/>
    </row>
    <row r="51" spans="1:10" x14ac:dyDescent="0.2">
      <c r="A51" s="23"/>
      <c r="B51" s="23"/>
      <c r="C51" s="23"/>
      <c r="D51" s="23"/>
      <c r="E51" s="36"/>
      <c r="F51" s="4" t="s">
        <v>1</v>
      </c>
      <c r="G51" s="4" t="s">
        <v>2</v>
      </c>
      <c r="H51" s="4" t="s">
        <v>3</v>
      </c>
      <c r="I51" s="4" t="s">
        <v>4</v>
      </c>
      <c r="J51" s="4" t="s">
        <v>5</v>
      </c>
    </row>
    <row r="52" spans="1:10" x14ac:dyDescent="0.2">
      <c r="A52" s="34" t="s">
        <v>12</v>
      </c>
      <c r="B52" s="34"/>
      <c r="C52" s="34"/>
      <c r="D52" s="34"/>
      <c r="E52" s="38"/>
      <c r="F52" s="2"/>
      <c r="G52" s="2"/>
      <c r="H52" s="2"/>
      <c r="I52" s="2"/>
      <c r="J52" s="2"/>
    </row>
    <row r="53" spans="1:10" x14ac:dyDescent="0.2">
      <c r="A53" s="34" t="s">
        <v>14</v>
      </c>
      <c r="B53" s="34"/>
      <c r="C53" s="34"/>
      <c r="D53" s="34"/>
      <c r="E53" s="38"/>
      <c r="F53" s="5">
        <f>SUM(F52:J52)</f>
        <v>0</v>
      </c>
      <c r="G53" s="25" t="s">
        <v>24</v>
      </c>
      <c r="H53" s="26"/>
      <c r="I53" s="26"/>
      <c r="J53" s="26"/>
    </row>
    <row r="54" spans="1:10" x14ac:dyDescent="0.2">
      <c r="A54" s="24" t="s">
        <v>15</v>
      </c>
      <c r="B54" s="24"/>
      <c r="C54" s="24"/>
      <c r="D54" s="24"/>
      <c r="E54" s="37"/>
      <c r="F54" s="11">
        <f>D48*F53</f>
        <v>0</v>
      </c>
      <c r="G54" s="27"/>
      <c r="H54" s="28"/>
      <c r="I54" s="28"/>
      <c r="J54" s="28"/>
    </row>
    <row r="55" spans="1:10" x14ac:dyDescent="0.2">
      <c r="A55" s="34" t="s">
        <v>18</v>
      </c>
      <c r="B55" s="34"/>
      <c r="C55" s="34"/>
      <c r="D55" s="34"/>
      <c r="E55" s="38"/>
      <c r="F55" s="8">
        <f>IF(AND(F54&gt;=100,F54&lt;=499),(F54*0.1),0)</f>
        <v>0</v>
      </c>
      <c r="G55" s="27"/>
      <c r="H55" s="28"/>
      <c r="I55" s="28"/>
      <c r="J55" s="28"/>
    </row>
    <row r="56" spans="1:10" x14ac:dyDescent="0.2">
      <c r="A56" s="34" t="s">
        <v>17</v>
      </c>
      <c r="B56" s="34"/>
      <c r="C56" s="34"/>
      <c r="D56" s="34"/>
      <c r="E56" s="38"/>
      <c r="F56" s="8">
        <f>IF(AND(F53&gt;=500,F53&lt;=999),(F54*0.15),0)</f>
        <v>0</v>
      </c>
      <c r="G56" s="27"/>
      <c r="H56" s="28"/>
      <c r="I56" s="28"/>
      <c r="J56" s="28"/>
    </row>
    <row r="57" spans="1:10" x14ac:dyDescent="0.2">
      <c r="A57" s="34" t="s">
        <v>19</v>
      </c>
      <c r="B57" s="34"/>
      <c r="C57" s="34"/>
      <c r="D57" s="34"/>
      <c r="E57" s="38"/>
      <c r="F57" s="8">
        <f>IF(AND(F53&gt;=1000),(F54*0.2),0)</f>
        <v>0</v>
      </c>
      <c r="G57" s="27"/>
      <c r="H57" s="28"/>
      <c r="I57" s="28"/>
      <c r="J57" s="28"/>
    </row>
    <row r="58" spans="1:10" x14ac:dyDescent="0.2">
      <c r="A58" s="39" t="s">
        <v>16</v>
      </c>
      <c r="B58" s="39"/>
      <c r="C58" s="39"/>
      <c r="D58" s="39"/>
      <c r="E58" s="41"/>
      <c r="F58" s="10">
        <f>F54-F55-F56-F57</f>
        <v>0</v>
      </c>
      <c r="G58" s="27"/>
      <c r="H58" s="28"/>
      <c r="I58" s="28"/>
      <c r="J58" s="28"/>
    </row>
    <row r="59" spans="1:10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ht="63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ht="63" customHeight="1" x14ac:dyDescent="0.25">
      <c r="A61" s="23"/>
      <c r="B61" s="23"/>
      <c r="C61" s="23"/>
      <c r="D61" s="23"/>
      <c r="E61" s="23"/>
      <c r="F61" s="40" t="s">
        <v>31</v>
      </c>
      <c r="G61" s="23"/>
      <c r="H61" s="23"/>
      <c r="I61" s="23"/>
      <c r="J61" s="23"/>
    </row>
    <row r="62" spans="1:10" ht="20" customHeight="1" x14ac:dyDescent="0.25">
      <c r="A62" s="23"/>
      <c r="B62" s="23"/>
      <c r="C62" s="23"/>
      <c r="D62" s="23"/>
      <c r="E62" s="23"/>
      <c r="F62" s="22">
        <v>3</v>
      </c>
      <c r="G62" s="23"/>
      <c r="H62" s="23"/>
      <c r="I62" s="23"/>
      <c r="J62" s="23"/>
    </row>
    <row r="63" spans="1:10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x14ac:dyDescent="0.2">
      <c r="A65" s="23"/>
      <c r="B65" s="23"/>
      <c r="C65" s="24"/>
      <c r="D65" s="24"/>
      <c r="E65" s="24"/>
      <c r="F65" s="23"/>
      <c r="G65" s="23"/>
      <c r="H65" s="23"/>
      <c r="I65" s="23"/>
      <c r="J65" s="23"/>
    </row>
    <row r="66" spans="1:10" x14ac:dyDescent="0.2">
      <c r="A66" s="23"/>
      <c r="B66" s="23"/>
      <c r="C66" s="23"/>
      <c r="D66" s="23"/>
      <c r="E66" s="36"/>
      <c r="F66" s="4" t="s">
        <v>32</v>
      </c>
      <c r="G66" s="20"/>
      <c r="H66" s="20"/>
      <c r="I66" s="20"/>
      <c r="J66" s="20"/>
    </row>
    <row r="67" spans="1:10" x14ac:dyDescent="0.2">
      <c r="A67" s="34" t="s">
        <v>12</v>
      </c>
      <c r="B67" s="23"/>
      <c r="C67" s="23"/>
      <c r="D67" s="23"/>
      <c r="E67" s="36"/>
      <c r="F67" s="2"/>
      <c r="G67" s="21"/>
      <c r="H67" s="21"/>
      <c r="I67" s="21"/>
      <c r="J67" s="21"/>
    </row>
    <row r="68" spans="1:10" x14ac:dyDescent="0.2">
      <c r="A68" s="34" t="s">
        <v>14</v>
      </c>
      <c r="B68" s="23"/>
      <c r="C68" s="23"/>
      <c r="D68" s="23"/>
      <c r="E68" s="36"/>
      <c r="F68" s="5">
        <f>SUM(F67:J67)</f>
        <v>0</v>
      </c>
      <c r="G68" s="17"/>
      <c r="H68" s="18"/>
      <c r="I68" s="18"/>
      <c r="J68" s="18"/>
    </row>
    <row r="69" spans="1:10" x14ac:dyDescent="0.2">
      <c r="A69" s="24" t="s">
        <v>15</v>
      </c>
      <c r="B69" s="23"/>
      <c r="C69" s="23"/>
      <c r="D69" s="23"/>
      <c r="E69" s="36"/>
      <c r="F69" s="11">
        <f>F62*F68</f>
        <v>0</v>
      </c>
      <c r="G69" s="17"/>
      <c r="H69" s="18"/>
      <c r="I69" s="18"/>
      <c r="J69" s="18"/>
    </row>
    <row r="70" spans="1:10" x14ac:dyDescent="0.2">
      <c r="A70" s="34" t="s">
        <v>18</v>
      </c>
      <c r="B70" s="23"/>
      <c r="C70" s="23"/>
      <c r="D70" s="23"/>
      <c r="E70" s="36"/>
      <c r="F70" s="8">
        <f>IF(AND(F69&gt;=100,F69&lt;=499),(F69*0.1),0)</f>
        <v>0</v>
      </c>
      <c r="G70" s="17"/>
      <c r="H70" s="18"/>
      <c r="I70" s="18"/>
      <c r="J70" s="18"/>
    </row>
    <row r="71" spans="1:10" x14ac:dyDescent="0.2">
      <c r="A71" s="34" t="s">
        <v>17</v>
      </c>
      <c r="B71" s="23"/>
      <c r="C71" s="23"/>
      <c r="D71" s="23"/>
      <c r="E71" s="36"/>
      <c r="F71" s="8">
        <f>IF(AND(F69&gt;=500,F69&lt;=999),(F69*0.15),0)</f>
        <v>0</v>
      </c>
      <c r="G71" s="17"/>
      <c r="H71" s="18"/>
      <c r="I71" s="18"/>
      <c r="J71" s="18"/>
    </row>
    <row r="72" spans="1:10" x14ac:dyDescent="0.2">
      <c r="A72" s="34" t="s">
        <v>19</v>
      </c>
      <c r="B72" s="23"/>
      <c r="C72" s="23"/>
      <c r="D72" s="23"/>
      <c r="E72" s="36"/>
      <c r="F72" s="8">
        <f>IF(AND(F69&gt;=1000),(F69*0.2),0)</f>
        <v>0</v>
      </c>
      <c r="G72" s="17"/>
      <c r="H72" s="18"/>
      <c r="I72" s="18"/>
      <c r="J72" s="18"/>
    </row>
    <row r="73" spans="1:10" x14ac:dyDescent="0.2">
      <c r="A73" s="39" t="s">
        <v>16</v>
      </c>
      <c r="B73" s="23"/>
      <c r="C73" s="23"/>
      <c r="D73" s="23"/>
      <c r="E73" s="36"/>
      <c r="F73" s="10">
        <f>F69-F70-F71-F72</f>
        <v>0</v>
      </c>
      <c r="G73" s="17"/>
      <c r="H73" s="18"/>
      <c r="I73" s="18"/>
      <c r="J73" s="18"/>
    </row>
    <row r="79" spans="1:10" x14ac:dyDescent="0.2">
      <c r="C79" s="14"/>
    </row>
    <row r="82" spans="1:10" x14ac:dyDescent="0.2">
      <c r="B82" s="15"/>
    </row>
    <row r="83" spans="1:10" x14ac:dyDescent="0.2">
      <c r="B83" s="15"/>
    </row>
    <row r="84" spans="1:10" x14ac:dyDescent="0.2">
      <c r="B84" s="15"/>
    </row>
    <row r="89" spans="1:10" ht="37" customHeight="1" x14ac:dyDescent="0.25">
      <c r="A89" s="23"/>
      <c r="B89" s="23"/>
      <c r="C89" s="23"/>
      <c r="D89" s="23"/>
      <c r="E89" s="23"/>
      <c r="F89" s="40" t="s">
        <v>23</v>
      </c>
      <c r="G89" s="23"/>
      <c r="H89" s="23"/>
      <c r="I89" s="23"/>
      <c r="J89" s="23"/>
    </row>
    <row r="90" spans="1:10" ht="19" x14ac:dyDescent="0.25">
      <c r="A90" s="23"/>
      <c r="B90" s="23"/>
      <c r="C90" s="23"/>
      <c r="D90" s="23"/>
      <c r="E90" s="23"/>
      <c r="F90" s="22">
        <v>1</v>
      </c>
      <c r="G90" s="23"/>
      <c r="H90" s="23"/>
      <c r="I90" s="23"/>
      <c r="J90" s="23"/>
    </row>
    <row r="91" spans="1:10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spans="1:10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spans="1:10" x14ac:dyDescent="0.2">
      <c r="A93" s="23"/>
      <c r="B93" s="23"/>
      <c r="C93" s="24" t="s">
        <v>11</v>
      </c>
      <c r="D93" s="24"/>
      <c r="E93" s="24"/>
      <c r="F93" s="23"/>
      <c r="G93" s="23"/>
      <c r="H93" s="23"/>
      <c r="I93" s="23"/>
      <c r="J93" s="23"/>
    </row>
    <row r="94" spans="1:10" x14ac:dyDescent="0.2">
      <c r="A94" s="23"/>
      <c r="B94" s="23"/>
      <c r="C94" s="23"/>
      <c r="D94" s="23"/>
      <c r="E94" s="36"/>
      <c r="F94" s="4" t="s">
        <v>1</v>
      </c>
      <c r="G94" s="4" t="s">
        <v>2</v>
      </c>
      <c r="H94" s="4" t="s">
        <v>3</v>
      </c>
      <c r="I94" s="4" t="s">
        <v>4</v>
      </c>
      <c r="J94" s="4" t="s">
        <v>5</v>
      </c>
    </row>
    <row r="95" spans="1:10" x14ac:dyDescent="0.2">
      <c r="A95" s="34" t="s">
        <v>12</v>
      </c>
      <c r="B95" s="23"/>
      <c r="C95" s="23"/>
      <c r="D95" s="23"/>
      <c r="E95" s="36"/>
      <c r="F95" s="2"/>
      <c r="G95" s="2"/>
      <c r="H95" s="2"/>
      <c r="I95" s="2"/>
      <c r="J95" s="2"/>
    </row>
    <row r="96" spans="1:10" x14ac:dyDescent="0.2">
      <c r="A96" s="34" t="s">
        <v>14</v>
      </c>
      <c r="B96" s="23"/>
      <c r="C96" s="23"/>
      <c r="D96" s="23"/>
      <c r="E96" s="36"/>
      <c r="F96" s="5">
        <f>SUM(F95:J95)</f>
        <v>0</v>
      </c>
      <c r="G96" s="25" t="s">
        <v>24</v>
      </c>
      <c r="H96" s="26"/>
      <c r="I96" s="26"/>
      <c r="J96" s="26"/>
    </row>
    <row r="97" spans="1:10" x14ac:dyDescent="0.2">
      <c r="A97" s="24" t="s">
        <v>15</v>
      </c>
      <c r="B97" s="23"/>
      <c r="C97" s="23"/>
      <c r="D97" s="23"/>
      <c r="E97" s="36"/>
      <c r="F97" s="11">
        <f>F90*F96</f>
        <v>0</v>
      </c>
      <c r="G97" s="27"/>
      <c r="H97" s="28"/>
      <c r="I97" s="28"/>
      <c r="J97" s="28"/>
    </row>
    <row r="98" spans="1:10" x14ac:dyDescent="0.2">
      <c r="A98" s="34" t="s">
        <v>18</v>
      </c>
      <c r="B98" s="23"/>
      <c r="C98" s="23"/>
      <c r="D98" s="23"/>
      <c r="E98" s="36"/>
      <c r="F98" s="8">
        <f>IF(AND(F97&gt;=100,F97&lt;=499),(F97*0.1),0)</f>
        <v>0</v>
      </c>
      <c r="G98" s="27"/>
      <c r="H98" s="28"/>
      <c r="I98" s="28"/>
      <c r="J98" s="28"/>
    </row>
    <row r="99" spans="1:10" x14ac:dyDescent="0.2">
      <c r="A99" s="34" t="s">
        <v>17</v>
      </c>
      <c r="B99" s="23"/>
      <c r="C99" s="23"/>
      <c r="D99" s="23"/>
      <c r="E99" s="36"/>
      <c r="F99" s="8">
        <f>IF(AND(F97&gt;=500,F97&lt;=999),(F97*0.15),0)</f>
        <v>0</v>
      </c>
      <c r="G99" s="27"/>
      <c r="H99" s="28"/>
      <c r="I99" s="28"/>
      <c r="J99" s="28"/>
    </row>
    <row r="100" spans="1:10" x14ac:dyDescent="0.2">
      <c r="A100" s="34" t="s">
        <v>19</v>
      </c>
      <c r="B100" s="23"/>
      <c r="C100" s="23"/>
      <c r="D100" s="23"/>
      <c r="E100" s="36"/>
      <c r="F100" s="8">
        <f>IF(AND(F97&gt;=1000),(F97*0.2),0)</f>
        <v>0</v>
      </c>
      <c r="G100" s="27"/>
      <c r="H100" s="28"/>
      <c r="I100" s="28"/>
      <c r="J100" s="28"/>
    </row>
    <row r="101" spans="1:10" x14ac:dyDescent="0.2">
      <c r="A101" s="39" t="s">
        <v>16</v>
      </c>
      <c r="B101" s="23"/>
      <c r="C101" s="23"/>
      <c r="D101" s="23"/>
      <c r="E101" s="36"/>
      <c r="F101" s="10">
        <f>F97-F98-F99-F100</f>
        <v>0</v>
      </c>
      <c r="G101" s="27"/>
      <c r="H101" s="28"/>
      <c r="I101" s="28"/>
      <c r="J101" s="28"/>
    </row>
    <row r="105" spans="1:10" ht="24" x14ac:dyDescent="0.3">
      <c r="B105" s="13" t="s">
        <v>25</v>
      </c>
      <c r="F105" s="16">
        <f>SUM(F16+F30+F44+F58+F73+F101)</f>
        <v>0</v>
      </c>
    </row>
    <row r="107" spans="1:10" x14ac:dyDescent="0.2">
      <c r="B107" t="s">
        <v>26</v>
      </c>
    </row>
    <row r="108" spans="1:10" x14ac:dyDescent="0.2">
      <c r="C108" s="14" t="s">
        <v>27</v>
      </c>
    </row>
    <row r="110" spans="1:10" x14ac:dyDescent="0.2">
      <c r="B110" t="s">
        <v>28</v>
      </c>
    </row>
    <row r="111" spans="1:10" x14ac:dyDescent="0.2">
      <c r="B111" s="15" t="s">
        <v>29</v>
      </c>
    </row>
  </sheetData>
  <sheetProtection algorithmName="SHA-512" hashValue="vE3HJx+TqBtpEhv8Yvlvfc4FbBOyCdPCw3RMoD9DzCvr6/VOG8KvuLYY7RcZ6pPRTERDT2BMgIpoWAO2pfnySg==" saltValue="z2ZV5Fhh2CQrb3DoO04qog==" spinCount="100000" sheet="1" selectLockedCells="1"/>
  <mergeCells count="106">
    <mergeCell ref="A95:E95"/>
    <mergeCell ref="A96:E96"/>
    <mergeCell ref="G96:J101"/>
    <mergeCell ref="A97:E97"/>
    <mergeCell ref="A98:E98"/>
    <mergeCell ref="A99:E99"/>
    <mergeCell ref="A100:E100"/>
    <mergeCell ref="A101:E101"/>
    <mergeCell ref="A92:E92"/>
    <mergeCell ref="F92:J92"/>
    <mergeCell ref="A93:B93"/>
    <mergeCell ref="C93:J93"/>
    <mergeCell ref="A94:E94"/>
    <mergeCell ref="A89:E89"/>
    <mergeCell ref="F89:J89"/>
    <mergeCell ref="A90:E90"/>
    <mergeCell ref="F90:J90"/>
    <mergeCell ref="A91:E91"/>
    <mergeCell ref="F91:J91"/>
    <mergeCell ref="F63:J63"/>
    <mergeCell ref="F64:J64"/>
    <mergeCell ref="A61:E61"/>
    <mergeCell ref="A62:E62"/>
    <mergeCell ref="A63:E63"/>
    <mergeCell ref="A64:E64"/>
    <mergeCell ref="F62:J62"/>
    <mergeCell ref="A70:E70"/>
    <mergeCell ref="A71:E71"/>
    <mergeCell ref="A72:E72"/>
    <mergeCell ref="A73:E73"/>
    <mergeCell ref="B10:E10"/>
    <mergeCell ref="A11:E11"/>
    <mergeCell ref="A12:E12"/>
    <mergeCell ref="A13:E13"/>
    <mergeCell ref="A14:E14"/>
    <mergeCell ref="A15:E15"/>
    <mergeCell ref="A16:E16"/>
    <mergeCell ref="A56:E56"/>
    <mergeCell ref="A57:E57"/>
    <mergeCell ref="A58:E58"/>
    <mergeCell ref="A67:E67"/>
    <mergeCell ref="A68:E68"/>
    <mergeCell ref="A69:E69"/>
    <mergeCell ref="A65:B65"/>
    <mergeCell ref="A66:E66"/>
    <mergeCell ref="A52:E52"/>
    <mergeCell ref="A28:E28"/>
    <mergeCell ref="A29:E29"/>
    <mergeCell ref="C65:J65"/>
    <mergeCell ref="D47:J47"/>
    <mergeCell ref="D48:J48"/>
    <mergeCell ref="A49:J49"/>
    <mergeCell ref="A47:C47"/>
    <mergeCell ref="A48:C48"/>
    <mergeCell ref="A30:E30"/>
    <mergeCell ref="A50:B50"/>
    <mergeCell ref="A51:E51"/>
    <mergeCell ref="A59:J59"/>
    <mergeCell ref="A60:J60"/>
    <mergeCell ref="F61:J61"/>
    <mergeCell ref="A31:J31"/>
    <mergeCell ref="C32:J32"/>
    <mergeCell ref="C33:J33"/>
    <mergeCell ref="C34:J34"/>
    <mergeCell ref="C35:J35"/>
    <mergeCell ref="G39:J44"/>
    <mergeCell ref="C36:J36"/>
    <mergeCell ref="A45:J45"/>
    <mergeCell ref="A53:E53"/>
    <mergeCell ref="C37:E37"/>
    <mergeCell ref="A38:E38"/>
    <mergeCell ref="A39:E39"/>
    <mergeCell ref="A40:E40"/>
    <mergeCell ref="A41:E41"/>
    <mergeCell ref="C50:J50"/>
    <mergeCell ref="G53:J58"/>
    <mergeCell ref="A54:E54"/>
    <mergeCell ref="A55:E55"/>
    <mergeCell ref="A42:E42"/>
    <mergeCell ref="A43:E43"/>
    <mergeCell ref="A44:E44"/>
    <mergeCell ref="A46:J46"/>
    <mergeCell ref="C21:J21"/>
    <mergeCell ref="C22:J22"/>
    <mergeCell ref="G25:J30"/>
    <mergeCell ref="A1:J1"/>
    <mergeCell ref="A2:H2"/>
    <mergeCell ref="C19:J19"/>
    <mergeCell ref="C20:J20"/>
    <mergeCell ref="G11:J16"/>
    <mergeCell ref="A18:J18"/>
    <mergeCell ref="I5:J5"/>
    <mergeCell ref="I4:J4"/>
    <mergeCell ref="C5:H5"/>
    <mergeCell ref="A4:H4"/>
    <mergeCell ref="A3:H3"/>
    <mergeCell ref="C7:J7"/>
    <mergeCell ref="C8:J8"/>
    <mergeCell ref="I6:J6"/>
    <mergeCell ref="I2:J2"/>
    <mergeCell ref="I3:J3"/>
    <mergeCell ref="B23:E23"/>
    <mergeCell ref="C24:E24"/>
    <mergeCell ref="B25:E25"/>
    <mergeCell ref="A26:E26"/>
    <mergeCell ref="A27:E27"/>
  </mergeCells>
  <hyperlinks>
    <hyperlink ref="A2" r:id="rId1" xr:uid="{2111C983-F03E-A142-B26E-18193228E343}"/>
  </hyperlinks>
  <pageMargins left="0.25" right="0.25" top="0.75" bottom="0.75" header="0.3" footer="0.3"/>
  <pageSetup orientation="landscape" r:id="rId2"/>
  <headerFooter differentFirst="1">
    <firstHeader>&amp;C&amp;"Lucida Calligraphy Italic,Regular"&amp;26Glenn Mauser Plastics
&amp;14Plastic Injection Molding</first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</dc:creator>
  <cp:lastModifiedBy>Bai Lor</cp:lastModifiedBy>
  <cp:lastPrinted>2011-03-21T17:40:46Z</cp:lastPrinted>
  <dcterms:created xsi:type="dcterms:W3CDTF">2011-03-18T15:56:16Z</dcterms:created>
  <dcterms:modified xsi:type="dcterms:W3CDTF">2025-08-21T17:43:54Z</dcterms:modified>
</cp:coreProperties>
</file>